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david.ripplinger\Desktop\"/>
    </mc:Choice>
  </mc:AlternateContent>
  <bookViews>
    <workbookView xWindow="0" yWindow="0" windowWidth="28800" windowHeight="12432" activeTab="2"/>
  </bookViews>
  <sheets>
    <sheet name="Jamestown.Carrington" sheetId="1" r:id="rId1"/>
    <sheet name="Cando.Langdon" sheetId="2" r:id="rId2"/>
    <sheet name="Valley City"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3" l="1"/>
  <c r="B22" i="2" l="1"/>
  <c r="B30" i="2" s="1"/>
  <c r="B16" i="2"/>
  <c r="B29" i="2" s="1"/>
  <c r="B5" i="2"/>
  <c r="B23" i="3"/>
  <c r="B31" i="3" s="1"/>
  <c r="B17" i="3"/>
  <c r="B30" i="3" s="1"/>
  <c r="B6" i="3"/>
  <c r="B22" i="1"/>
  <c r="B30" i="1" s="1"/>
  <c r="B16" i="1"/>
  <c r="B29" i="1" s="1"/>
  <c r="B5" i="1"/>
  <c r="B24" i="2" l="1"/>
  <c r="B31" i="2" s="1"/>
  <c r="B25" i="3"/>
  <c r="B32" i="3" s="1"/>
  <c r="B24" i="1"/>
  <c r="B31" i="1" s="1"/>
  <c r="B26" i="2" l="1"/>
  <c r="B27" i="3"/>
  <c r="B26" i="1"/>
</calcChain>
</file>

<file path=xl/sharedStrings.xml><?xml version="1.0" encoding="utf-8"?>
<sst xmlns="http://schemas.openxmlformats.org/spreadsheetml/2006/main" count="111" uniqueCount="41">
  <si>
    <t>Industrial Beet Enterprise Budget Jamestown/Carrington</t>
  </si>
  <si>
    <t>Per Acre</t>
  </si>
  <si>
    <t>Your Numbers</t>
  </si>
  <si>
    <t>Notes:</t>
  </si>
  <si>
    <t xml:space="preserve">  Market Yield</t>
  </si>
  <si>
    <t>Based on yield trials &amp; historical records</t>
  </si>
  <si>
    <t xml:space="preserve">  Market Price</t>
  </si>
  <si>
    <t>8x Corn</t>
  </si>
  <si>
    <t>Market Revenue</t>
  </si>
  <si>
    <t>DIRECT COSTS</t>
  </si>
  <si>
    <t xml:space="preserve"> -Seed</t>
  </si>
  <si>
    <t xml:space="preserve"> -Crop Chemicals</t>
  </si>
  <si>
    <t xml:space="preserve"> -Fertilizer</t>
  </si>
  <si>
    <t>Fertilizer credit?</t>
  </si>
  <si>
    <t xml:space="preserve"> -Crop Insurance</t>
  </si>
  <si>
    <t xml:space="preserve"> -Fuel &amp; Lubrication</t>
  </si>
  <si>
    <t xml:space="preserve"> -Repairs</t>
  </si>
  <si>
    <t xml:space="preserve"> -Miscellaneous</t>
  </si>
  <si>
    <t xml:space="preserve"> -Operating Interest</t>
  </si>
  <si>
    <t>SUM OF LISTED DIRECT COSTS</t>
  </si>
  <si>
    <t>INDIRECT (FIXED) COSTS</t>
  </si>
  <si>
    <t xml:space="preserve"> -Misc. Overhead</t>
  </si>
  <si>
    <t xml:space="preserve"> -Machinery Int. &amp; Dep.</t>
  </si>
  <si>
    <t>some used equipment?</t>
  </si>
  <si>
    <t xml:space="preserve"> -Land Charge</t>
  </si>
  <si>
    <t>SUM OF LISTED INDIRECT COSTS</t>
  </si>
  <si>
    <t>SUM OF ALL LISTED COSTS</t>
  </si>
  <si>
    <t>RETURN TO LABOR &amp; MGMT</t>
  </si>
  <si>
    <t>LISTED COSTS PER BUDGET UNIT</t>
  </si>
  <si>
    <t>(t) :</t>
  </si>
  <si>
    <t xml:space="preserve"> -Direct Costs</t>
  </si>
  <si>
    <t xml:space="preserve"> -Indirect Costs</t>
  </si>
  <si>
    <t xml:space="preserve"> -Total Listed Costs</t>
  </si>
  <si>
    <t>Industrial Beet Enterprise Budget Valley City</t>
  </si>
  <si>
    <t>Industrial Beet Enterprise Budget Cando/Langdon</t>
  </si>
  <si>
    <t>Fertilizer credit</t>
  </si>
  <si>
    <t>some used equipment</t>
  </si>
  <si>
    <t>Based on historical North Dakota production costs</t>
  </si>
  <si>
    <t>Developed by David Ripplinger, Bioproducts and Bioenergy Economics Specialist, North Dakota State University Extension</t>
  </si>
  <si>
    <t>Date Printed:</t>
  </si>
  <si>
    <t>NDSU does not discriminate in its programs and activities on the basis of age, color, gender expression/identity, genetic information, marital status, national origin, participation in lawful off-campus activity, physical or mental disability, pregnancy, public assistance status, race, religion, sex, sexual orientation, spousal relationship to current employee, or veteran status, as applicable.  Direct inquiries to Vice Provost for Title IX/ADA Coordinator, Old Main 201, NDSU Main Campus, 701-231-7708,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</si>
</sst>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5" formatCode="0_)"/>
  </numFmts>
  <fonts count="43" x14ac:knownFonts="1">
    <font>
      <sz val="11"/>
      <color theme="1"/>
      <name val="Calibri"/>
      <family val="2"/>
      <scheme val="minor"/>
    </font>
    <font>
      <b/>
      <sz val="18"/>
      <color theme="1"/>
      <name val="Calibri"/>
      <family val="2"/>
      <scheme val="minor"/>
    </font>
    <font>
      <b/>
      <sz val="10"/>
      <name val="Arial"/>
      <family val="2"/>
    </font>
    <font>
      <sz val="10"/>
      <color indexed="12"/>
      <name val="Arial"/>
      <family val="2"/>
    </font>
    <font>
      <sz val="11"/>
      <color theme="1"/>
      <name val="Calibri"/>
      <family val="2"/>
      <scheme val="minor"/>
    </font>
    <font>
      <u/>
      <sz val="11"/>
      <color theme="10"/>
      <name val="Calibri"/>
      <family val="2"/>
      <scheme val="minor"/>
    </font>
    <font>
      <sz val="10"/>
      <name val="Arial"/>
    </font>
    <font>
      <sz val="10"/>
      <name val="Arial"/>
      <family val="2"/>
    </font>
    <font>
      <u/>
      <sz val="10"/>
      <color indexed="12"/>
      <name val="Arial"/>
      <family val="2"/>
    </font>
    <font>
      <sz val="6"/>
      <color indexed="63"/>
      <name val="Univers"/>
      <family val="2"/>
    </font>
    <font>
      <sz val="6"/>
      <name val="Arial"/>
      <family val="2"/>
    </font>
    <font>
      <sz val="9"/>
      <name val="Arial"/>
      <family val="2"/>
    </font>
    <font>
      <b/>
      <sz val="9"/>
      <name val="Arial"/>
      <family val="2"/>
    </font>
    <font>
      <b/>
      <sz val="11"/>
      <color rgb="FF3F3F3F"/>
      <name val="Arial"/>
      <family val="2"/>
    </font>
    <font>
      <i/>
      <sz val="11"/>
      <color rgb="FF7F7F7F"/>
      <name val="Arial"/>
      <family val="2"/>
    </font>
    <font>
      <sz val="11"/>
      <color rgb="FF006100"/>
      <name val="Arial"/>
      <family val="2"/>
    </font>
    <font>
      <sz val="10"/>
      <color theme="1"/>
      <name val="Calibri"/>
      <family val="2"/>
      <scheme val="minor"/>
    </font>
    <font>
      <sz val="11"/>
      <color indexed="8"/>
      <name val="Calibri"/>
      <family val="2"/>
    </font>
    <font>
      <sz val="11"/>
      <color indexed="9"/>
      <name val="Calibri"/>
      <family val="2"/>
    </font>
    <font>
      <sz val="11"/>
      <color indexed="14"/>
      <name val="Calibri"/>
      <family val="2"/>
    </font>
    <font>
      <sz val="11"/>
      <color indexed="20"/>
      <name val="Calibri"/>
      <family val="2"/>
    </font>
    <font>
      <b/>
      <sz val="11"/>
      <color indexed="52"/>
      <name val="Calibri"/>
      <family val="2"/>
    </font>
    <font>
      <b/>
      <sz val="11"/>
      <color indexed="9"/>
      <name val="Calibri"/>
      <family val="2"/>
    </font>
    <font>
      <sz val="10"/>
      <color indexed="8"/>
      <name val="Calibri"/>
      <family val="2"/>
    </font>
    <font>
      <sz val="11"/>
      <color indexed="17"/>
      <name val="Calibri"/>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62"/>
      <name val="Calibri"/>
      <family val="2"/>
    </font>
    <font>
      <u/>
      <sz val="10"/>
      <color theme="10"/>
      <name val="Calibri"/>
      <family val="2"/>
    </font>
    <font>
      <u/>
      <sz val="7.5"/>
      <color indexed="12"/>
      <name val="Arial"/>
      <family val="2"/>
    </font>
    <font>
      <sz val="11"/>
      <color indexed="62"/>
      <name val="Calibri"/>
      <family val="2"/>
    </font>
    <font>
      <sz val="11"/>
      <color indexed="52"/>
      <name val="Calibri"/>
      <family val="2"/>
    </font>
    <font>
      <sz val="11"/>
      <color indexed="60"/>
      <name val="Calibri"/>
      <family val="2"/>
    </font>
    <font>
      <sz val="10"/>
      <name val="Verdana"/>
      <family val="2"/>
    </font>
    <font>
      <b/>
      <sz val="11"/>
      <color indexed="63"/>
      <name val="Calibri"/>
      <family val="2"/>
    </font>
    <font>
      <sz val="10"/>
      <name val="Helv"/>
      <family val="2"/>
    </font>
    <font>
      <b/>
      <sz val="18"/>
      <color indexed="62"/>
      <name val="Cambria"/>
      <family val="2"/>
    </font>
    <font>
      <b/>
      <sz val="18"/>
      <color indexed="56"/>
      <name val="Cambria"/>
      <family val="1"/>
    </font>
    <font>
      <b/>
      <sz val="11"/>
      <color indexed="8"/>
      <name val="Calibri"/>
      <family val="2"/>
    </font>
    <font>
      <sz val="11"/>
      <color indexed="10"/>
      <name val="Calibri"/>
      <family val="2"/>
    </font>
    <font>
      <sz val="9"/>
      <color indexed="8"/>
      <name val="Calibri"/>
      <family val="2"/>
    </font>
  </fonts>
  <fills count="30">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2F2F2"/>
      </patternFill>
    </fill>
    <fill>
      <patternFill patternType="solid">
        <fgColor indexed="9"/>
      </patternFill>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3F3F3F"/>
      </left>
      <right style="thin">
        <color rgb="FF3F3F3F"/>
      </right>
      <top style="thin">
        <color rgb="FF3F3F3F"/>
      </top>
      <bottom style="thin">
        <color rgb="FF3F3F3F"/>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right/>
      <top/>
      <bottom style="dashed">
        <color rgb="FFBFBFBF"/>
      </bottom>
      <diagonal/>
    </border>
  </borders>
  <cellStyleXfs count="169">
    <xf numFmtId="0" fontId="0" fillId="0" borderId="0"/>
    <xf numFmtId="0" fontId="6" fillId="0" borderId="0"/>
    <xf numFmtId="43" fontId="7" fillId="0" borderId="0" applyFont="0" applyFill="0" applyBorder="0" applyAlignment="0" applyProtection="0"/>
    <xf numFmtId="44" fontId="7" fillId="0" borderId="0" applyFont="0" applyFill="0" applyBorder="0" applyAlignment="0" applyProtection="0"/>
    <xf numFmtId="0" fontId="8" fillId="0" borderId="0" applyNumberFormat="0" applyFill="0" applyBorder="0" applyAlignment="0" applyProtection="0">
      <alignment vertical="top"/>
      <protection locked="0"/>
    </xf>
    <xf numFmtId="9" fontId="7" fillId="0" borderId="0" applyFont="0" applyFill="0" applyBorder="0" applyAlignment="0" applyProtection="0"/>
    <xf numFmtId="0" fontId="13" fillId="4" borderId="4" applyNumberFormat="0" applyAlignment="0" applyProtection="0"/>
    <xf numFmtId="0" fontId="14" fillId="0" borderId="0" applyNumberFormat="0" applyFill="0" applyBorder="0" applyAlignment="0" applyProtection="0"/>
    <xf numFmtId="0" fontId="15" fillId="3"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7"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3"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7" borderId="0" applyNumberFormat="0" applyBorder="0" applyAlignment="0" applyProtection="0"/>
    <xf numFmtId="0" fontId="17" fillId="18"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3" borderId="0" applyNumberFormat="0" applyBorder="0" applyAlignment="0" applyProtection="0"/>
    <xf numFmtId="0" fontId="18" fillId="21" borderId="0" applyNumberFormat="0" applyBorder="0" applyAlignment="0" applyProtection="0"/>
    <xf numFmtId="0" fontId="18" fillId="19" borderId="0" applyNumberFormat="0" applyBorder="0" applyAlignment="0" applyProtection="0"/>
    <xf numFmtId="0" fontId="18" fillId="7" borderId="0" applyNumberFormat="0" applyBorder="0" applyAlignment="0" applyProtection="0"/>
    <xf numFmtId="0" fontId="18" fillId="22" borderId="0" applyNumberFormat="0" applyBorder="0" applyAlignment="0" applyProtection="0"/>
    <xf numFmtId="0" fontId="18" fillId="19"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4"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8" fillId="21" borderId="0" applyNumberFormat="0" applyBorder="0" applyAlignment="0" applyProtection="0"/>
    <xf numFmtId="0" fontId="18" fillId="19" borderId="0" applyNumberFormat="0" applyBorder="0" applyAlignment="0" applyProtection="0"/>
    <xf numFmtId="0" fontId="18" fillId="28" borderId="0" applyNumberFormat="0" applyBorder="0" applyAlignment="0" applyProtection="0"/>
    <xf numFmtId="0" fontId="19" fillId="8" borderId="0" applyNumberFormat="0" applyBorder="0" applyAlignment="0" applyProtection="0"/>
    <xf numFmtId="0" fontId="20" fillId="8" borderId="0" applyNumberFormat="0" applyBorder="0" applyAlignment="0" applyProtection="0"/>
    <xf numFmtId="0" fontId="21" fillId="13" borderId="5" applyNumberFormat="0" applyAlignment="0" applyProtection="0"/>
    <xf numFmtId="0" fontId="21" fillId="5" borderId="5" applyNumberFormat="0" applyAlignment="0" applyProtection="0"/>
    <xf numFmtId="0" fontId="21" fillId="5" borderId="5" applyNumberFormat="0" applyAlignment="0" applyProtection="0"/>
    <xf numFmtId="0" fontId="21" fillId="5" borderId="5" applyNumberFormat="0" applyAlignment="0" applyProtection="0"/>
    <xf numFmtId="0" fontId="21" fillId="5" borderId="5" applyNumberFormat="0" applyAlignment="0" applyProtection="0"/>
    <xf numFmtId="0" fontId="21" fillId="5" borderId="5" applyNumberFormat="0" applyAlignment="0" applyProtection="0"/>
    <xf numFmtId="0" fontId="21" fillId="5" borderId="5" applyNumberFormat="0" applyAlignment="0" applyProtection="0"/>
    <xf numFmtId="0" fontId="21" fillId="13" borderId="5" applyNumberFormat="0" applyAlignment="0" applyProtection="0"/>
    <xf numFmtId="0" fontId="21" fillId="13" borderId="5" applyNumberFormat="0" applyAlignment="0" applyProtection="0"/>
    <xf numFmtId="0" fontId="21" fillId="13" borderId="5" applyNumberFormat="0" applyAlignment="0" applyProtection="0"/>
    <xf numFmtId="0" fontId="21" fillId="13" borderId="5" applyNumberFormat="0" applyAlignment="0" applyProtection="0"/>
    <xf numFmtId="0" fontId="21" fillId="13" borderId="5" applyNumberFormat="0" applyAlignment="0" applyProtection="0"/>
    <xf numFmtId="0" fontId="21" fillId="13" borderId="5" applyNumberFormat="0" applyAlignment="0" applyProtection="0"/>
    <xf numFmtId="0" fontId="21" fillId="13" borderId="5" applyNumberFormat="0" applyAlignment="0" applyProtection="0"/>
    <xf numFmtId="0" fontId="21" fillId="13" borderId="5" applyNumberFormat="0" applyAlignment="0" applyProtection="0"/>
    <xf numFmtId="0" fontId="21" fillId="13" borderId="5" applyNumberFormat="0" applyAlignment="0" applyProtection="0"/>
    <xf numFmtId="0" fontId="21" fillId="13" borderId="5" applyNumberFormat="0" applyAlignment="0" applyProtection="0"/>
    <xf numFmtId="0" fontId="22" fillId="29" borderId="6" applyNumberFormat="0" applyAlignment="0" applyProtection="0"/>
    <xf numFmtId="43" fontId="23" fillId="0" borderId="0" applyFont="0" applyFill="0" applyBorder="0" applyAlignment="0" applyProtection="0"/>
    <xf numFmtId="43" fontId="17" fillId="0" borderId="0" applyFont="0" applyFill="0" applyBorder="0" applyAlignment="0" applyProtection="0"/>
    <xf numFmtId="43" fontId="7" fillId="0" borderId="0" applyFont="0" applyFill="0" applyBorder="0" applyAlignment="0" applyProtection="0"/>
    <xf numFmtId="0" fontId="24" fillId="10" borderId="0" applyNumberFormat="0" applyBorder="0" applyAlignment="0" applyProtection="0"/>
    <xf numFmtId="0" fontId="25" fillId="0" borderId="7"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5" fillId="0" borderId="7" applyNumberFormat="0" applyFill="0" applyAlignment="0" applyProtection="0"/>
    <xf numFmtId="0" fontId="27"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9" fillId="0" borderId="10" applyNumberFormat="0" applyFill="0" applyAlignment="0" applyProtection="0"/>
    <xf numFmtId="0" fontId="29" fillId="0" borderId="0" applyNumberFormat="0" applyFill="0" applyBorder="0" applyAlignment="0" applyProtection="0"/>
    <xf numFmtId="0" fontId="30"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2" fillId="7" borderId="5" applyNumberFormat="0" applyAlignment="0" applyProtection="0"/>
    <xf numFmtId="0" fontId="32" fillId="7" borderId="5" applyNumberFormat="0" applyAlignment="0" applyProtection="0"/>
    <xf numFmtId="0" fontId="32" fillId="7" borderId="5" applyNumberFormat="0" applyAlignment="0" applyProtection="0"/>
    <xf numFmtId="0" fontId="32" fillId="7" borderId="5" applyNumberFormat="0" applyAlignment="0" applyProtection="0"/>
    <xf numFmtId="0" fontId="32" fillId="7" borderId="5" applyNumberFormat="0" applyAlignment="0" applyProtection="0"/>
    <xf numFmtId="0" fontId="32" fillId="7" borderId="5" applyNumberFormat="0" applyAlignment="0" applyProtection="0"/>
    <xf numFmtId="0" fontId="32" fillId="7" borderId="5" applyNumberFormat="0" applyAlignment="0" applyProtection="0"/>
    <xf numFmtId="0" fontId="32" fillId="7" borderId="5" applyNumberFormat="0" applyAlignment="0" applyProtection="0"/>
    <xf numFmtId="0" fontId="32" fillId="7" borderId="5" applyNumberFormat="0" applyAlignment="0" applyProtection="0"/>
    <xf numFmtId="0" fontId="32" fillId="7" borderId="5" applyNumberFormat="0" applyAlignment="0" applyProtection="0"/>
    <xf numFmtId="0" fontId="32" fillId="7" borderId="5" applyNumberFormat="0" applyAlignment="0" applyProtection="0"/>
    <xf numFmtId="0" fontId="33" fillId="0" borderId="11" applyNumberFormat="0" applyFill="0" applyAlignment="0" applyProtection="0"/>
    <xf numFmtId="0" fontId="34" fillId="16" borderId="0" applyNumberFormat="0" applyBorder="0" applyAlignment="0" applyProtection="0"/>
    <xf numFmtId="0" fontId="7" fillId="0" borderId="0"/>
    <xf numFmtId="0" fontId="7" fillId="0" borderId="0"/>
    <xf numFmtId="0" fontId="4" fillId="0" borderId="0"/>
    <xf numFmtId="0" fontId="7" fillId="0" borderId="0"/>
    <xf numFmtId="0" fontId="35" fillId="0" borderId="0"/>
    <xf numFmtId="0" fontId="7" fillId="0" borderId="0"/>
    <xf numFmtId="0" fontId="16" fillId="0" borderId="0"/>
    <xf numFmtId="0" fontId="4" fillId="0" borderId="0"/>
    <xf numFmtId="0" fontId="16" fillId="0" borderId="0"/>
    <xf numFmtId="0" fontId="7" fillId="0" borderId="12"/>
    <xf numFmtId="0" fontId="7" fillId="9" borderId="13" applyNumberFormat="0" applyFont="0" applyAlignment="0" applyProtection="0"/>
    <xf numFmtId="0" fontId="17" fillId="9" borderId="13" applyNumberFormat="0" applyFont="0" applyAlignment="0" applyProtection="0"/>
    <xf numFmtId="0" fontId="17" fillId="9" borderId="13" applyNumberFormat="0" applyFont="0" applyAlignment="0" applyProtection="0"/>
    <xf numFmtId="0" fontId="17" fillId="9" borderId="13" applyNumberFormat="0" applyFont="0" applyAlignment="0" applyProtection="0"/>
    <xf numFmtId="0" fontId="17" fillId="9" borderId="13" applyNumberFormat="0" applyFont="0" applyAlignment="0" applyProtection="0"/>
    <xf numFmtId="0" fontId="17" fillId="9" borderId="13" applyNumberFormat="0" applyFont="0" applyAlignment="0" applyProtection="0"/>
    <xf numFmtId="0" fontId="17" fillId="9" borderId="13" applyNumberFormat="0" applyFont="0" applyAlignment="0" applyProtection="0"/>
    <xf numFmtId="0" fontId="7" fillId="9" borderId="13" applyNumberFormat="0" applyFont="0" applyAlignment="0" applyProtection="0"/>
    <xf numFmtId="0" fontId="7" fillId="9" borderId="13" applyNumberFormat="0" applyFont="0" applyAlignment="0" applyProtection="0"/>
    <xf numFmtId="0" fontId="7" fillId="9" borderId="13" applyNumberFormat="0" applyFont="0" applyAlignment="0" applyProtection="0"/>
    <xf numFmtId="0" fontId="7" fillId="9" borderId="13" applyNumberFormat="0" applyFont="0" applyAlignment="0" applyProtection="0"/>
    <xf numFmtId="0" fontId="7" fillId="9" borderId="13" applyNumberFormat="0" applyFont="0" applyAlignment="0" applyProtection="0"/>
    <xf numFmtId="0" fontId="7" fillId="9" borderId="13" applyNumberFormat="0" applyFont="0" applyAlignment="0" applyProtection="0"/>
    <xf numFmtId="0" fontId="7" fillId="9" borderId="13" applyNumberFormat="0" applyFont="0" applyAlignment="0" applyProtection="0"/>
    <xf numFmtId="0" fontId="7" fillId="9" borderId="13" applyNumberFormat="0" applyFont="0" applyAlignment="0" applyProtection="0"/>
    <xf numFmtId="0" fontId="7" fillId="9" borderId="13" applyNumberFormat="0" applyFont="0" applyAlignment="0" applyProtection="0"/>
    <xf numFmtId="0" fontId="7" fillId="9" borderId="13" applyNumberFormat="0" applyFont="0" applyAlignment="0" applyProtection="0"/>
    <xf numFmtId="0" fontId="36" fillId="13" borderId="14" applyNumberFormat="0" applyAlignment="0" applyProtection="0"/>
    <xf numFmtId="0" fontId="36" fillId="5" borderId="14" applyNumberFormat="0" applyAlignment="0" applyProtection="0"/>
    <xf numFmtId="0" fontId="36" fillId="5" borderId="14" applyNumberFormat="0" applyAlignment="0" applyProtection="0"/>
    <xf numFmtId="0" fontId="36" fillId="5" borderId="14" applyNumberFormat="0" applyAlignment="0" applyProtection="0"/>
    <xf numFmtId="0" fontId="36" fillId="5" borderId="14" applyNumberFormat="0" applyAlignment="0" applyProtection="0"/>
    <xf numFmtId="0" fontId="36" fillId="5" borderId="14" applyNumberFormat="0" applyAlignment="0" applyProtection="0"/>
    <xf numFmtId="0" fontId="36" fillId="5" borderId="14" applyNumberFormat="0" applyAlignment="0" applyProtection="0"/>
    <xf numFmtId="0" fontId="36" fillId="13" borderId="14" applyNumberFormat="0" applyAlignment="0" applyProtection="0"/>
    <xf numFmtId="0" fontId="36" fillId="13" borderId="14" applyNumberFormat="0" applyAlignment="0" applyProtection="0"/>
    <xf numFmtId="0" fontId="36" fillId="13" borderId="14" applyNumberFormat="0" applyAlignment="0" applyProtection="0"/>
    <xf numFmtId="0" fontId="36" fillId="13" borderId="14" applyNumberFormat="0" applyAlignment="0" applyProtection="0"/>
    <xf numFmtId="0" fontId="36" fillId="13" borderId="14" applyNumberFormat="0" applyAlignment="0" applyProtection="0"/>
    <xf numFmtId="0" fontId="36" fillId="13" borderId="14" applyNumberFormat="0" applyAlignment="0" applyProtection="0"/>
    <xf numFmtId="0" fontId="36" fillId="13" borderId="14" applyNumberFormat="0" applyAlignment="0" applyProtection="0"/>
    <xf numFmtId="0" fontId="36" fillId="13" borderId="14" applyNumberFormat="0" applyAlignment="0" applyProtection="0"/>
    <xf numFmtId="0" fontId="36" fillId="13" borderId="14" applyNumberFormat="0" applyAlignment="0" applyProtection="0"/>
    <xf numFmtId="0" fontId="36" fillId="13" borderId="14" applyNumberFormat="0" applyAlignment="0" applyProtection="0"/>
    <xf numFmtId="9" fontId="7"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7" fillId="0" borderId="0" applyFont="0" applyFill="0" applyBorder="0" applyAlignment="0" applyProtection="0"/>
    <xf numFmtId="165" fontId="37" fillId="0" borderId="0"/>
    <xf numFmtId="11" fontId="37" fillId="0" borderId="0" applyFon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15" applyNumberFormat="0" applyFill="0" applyAlignment="0" applyProtection="0"/>
    <xf numFmtId="0" fontId="40" fillId="0" borderId="16" applyNumberFormat="0" applyFill="0" applyAlignment="0" applyProtection="0"/>
    <xf numFmtId="0" fontId="40" fillId="0" borderId="16" applyNumberFormat="0" applyFill="0" applyAlignment="0" applyProtection="0"/>
    <xf numFmtId="0" fontId="40" fillId="0" borderId="16" applyNumberFormat="0" applyFill="0" applyAlignment="0" applyProtection="0"/>
    <xf numFmtId="0" fontId="40" fillId="0" borderId="16" applyNumberFormat="0" applyFill="0" applyAlignment="0" applyProtection="0"/>
    <xf numFmtId="0" fontId="40" fillId="0" borderId="16" applyNumberFormat="0" applyFill="0" applyAlignment="0" applyProtection="0"/>
    <xf numFmtId="0" fontId="40" fillId="0" borderId="16"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1" fillId="0" borderId="0" applyNumberFormat="0" applyFill="0" applyBorder="0" applyAlignment="0" applyProtection="0"/>
    <xf numFmtId="0" fontId="5" fillId="0" borderId="0" applyNumberFormat="0" applyFill="0" applyBorder="0" applyAlignment="0" applyProtection="0"/>
    <xf numFmtId="0" fontId="42" fillId="0" borderId="17" applyNumberFormat="0" applyFont="0" applyProtection="0">
      <alignment wrapText="1"/>
    </xf>
  </cellStyleXfs>
  <cellXfs count="36">
    <xf numFmtId="0" fontId="0" fillId="0" borderId="0" xfId="0"/>
    <xf numFmtId="0" fontId="0" fillId="2" borderId="0" xfId="0" applyFill="1"/>
    <xf numFmtId="0" fontId="1" fillId="2" borderId="0" xfId="0" applyFont="1" applyFill="1" applyAlignment="1"/>
    <xf numFmtId="0" fontId="3" fillId="2" borderId="0" xfId="0" applyFont="1" applyFill="1" applyProtection="1">
      <protection locked="0"/>
    </xf>
    <xf numFmtId="2" fontId="3" fillId="2" borderId="0" xfId="0" applyNumberFormat="1" applyFont="1" applyFill="1" applyBorder="1" applyProtection="1">
      <protection locked="0"/>
    </xf>
    <xf numFmtId="2" fontId="0" fillId="2" borderId="0" xfId="0" applyNumberFormat="1" applyFill="1"/>
    <xf numFmtId="0" fontId="0" fillId="2" borderId="0" xfId="0" quotePrefix="1" applyFill="1"/>
    <xf numFmtId="2" fontId="0" fillId="2" borderId="0" xfId="0" applyNumberFormat="1" applyFill="1" applyAlignment="1">
      <alignment horizontal="center"/>
    </xf>
    <xf numFmtId="0" fontId="1" fillId="2" borderId="0" xfId="0" applyFont="1" applyFill="1" applyAlignment="1">
      <alignment horizontal="center"/>
    </xf>
    <xf numFmtId="0" fontId="2" fillId="2" borderId="1" xfId="0" applyFont="1" applyFill="1" applyBorder="1"/>
    <xf numFmtId="0" fontId="0" fillId="2" borderId="1" xfId="0" applyFill="1" applyBorder="1" applyAlignment="1" applyProtection="1">
      <alignment horizontal="right"/>
      <protection locked="0"/>
    </xf>
    <xf numFmtId="0" fontId="0" fillId="2" borderId="1" xfId="0" applyFill="1" applyBorder="1" applyAlignment="1" applyProtection="1">
      <alignment horizontal="center" wrapText="1"/>
      <protection locked="0"/>
    </xf>
    <xf numFmtId="0" fontId="0" fillId="2" borderId="1" xfId="0" applyFill="1" applyBorder="1" applyAlignment="1" applyProtection="1">
      <alignment horizontal="center"/>
      <protection locked="0"/>
    </xf>
    <xf numFmtId="0" fontId="0" fillId="2" borderId="0" xfId="0" applyFill="1" applyAlignment="1" applyProtection="1">
      <protection locked="0"/>
    </xf>
    <xf numFmtId="2" fontId="0" fillId="2" borderId="2" xfId="0" applyNumberFormat="1" applyFill="1" applyBorder="1"/>
    <xf numFmtId="2" fontId="0" fillId="2" borderId="0" xfId="0" applyNumberFormat="1" applyFill="1" applyBorder="1"/>
    <xf numFmtId="0" fontId="0" fillId="2" borderId="0" xfId="0" applyFill="1" applyBorder="1"/>
    <xf numFmtId="2" fontId="3" fillId="2" borderId="2" xfId="0" applyNumberFormat="1" applyFont="1" applyFill="1" applyBorder="1" applyProtection="1">
      <protection locked="0"/>
    </xf>
    <xf numFmtId="2" fontId="3" fillId="2" borderId="1" xfId="0" applyNumberFormat="1" applyFont="1" applyFill="1" applyBorder="1" applyProtection="1">
      <protection locked="0"/>
    </xf>
    <xf numFmtId="2" fontId="3" fillId="2" borderId="3" xfId="0" applyNumberFormat="1" applyFont="1" applyFill="1" applyBorder="1" applyProtection="1">
      <protection locked="0"/>
    </xf>
    <xf numFmtId="0" fontId="11" fillId="2" borderId="0" xfId="1" applyFont="1" applyFill="1" applyAlignment="1">
      <alignment horizontal="left" vertical="top" wrapText="1"/>
    </xf>
    <xf numFmtId="0" fontId="0" fillId="0" borderId="0" xfId="0"/>
    <xf numFmtId="0" fontId="0" fillId="2" borderId="0" xfId="0" applyFill="1"/>
    <xf numFmtId="0" fontId="7" fillId="2" borderId="0" xfId="1" applyFont="1" applyFill="1" applyBorder="1" applyAlignment="1" applyProtection="1">
      <alignment horizontal="left"/>
    </xf>
    <xf numFmtId="0" fontId="2" fillId="2" borderId="0" xfId="1" applyFont="1" applyFill="1" applyBorder="1" applyAlignment="1" applyProtection="1"/>
    <xf numFmtId="0" fontId="6" fillId="2" borderId="0" xfId="1" applyFill="1"/>
    <xf numFmtId="0" fontId="7" fillId="2" borderId="0" xfId="1" applyFont="1" applyFill="1"/>
    <xf numFmtId="0" fontId="7" fillId="2" borderId="0" xfId="1" applyFont="1" applyFill="1" applyProtection="1"/>
    <xf numFmtId="0" fontId="7" fillId="2" borderId="0" xfId="1" applyFont="1" applyFill="1" applyBorder="1" applyProtection="1"/>
    <xf numFmtId="0" fontId="7" fillId="2" borderId="0" xfId="4" applyFont="1" applyFill="1" applyAlignment="1" applyProtection="1">
      <alignment horizontal="left"/>
    </xf>
    <xf numFmtId="14" fontId="7" fillId="2" borderId="0" xfId="1" applyNumberFormat="1" applyFont="1" applyFill="1" applyAlignment="1" applyProtection="1">
      <alignment horizontal="left"/>
    </xf>
    <xf numFmtId="14" fontId="7" fillId="2" borderId="0" xfId="1" applyNumberFormat="1" applyFont="1" applyFill="1" applyProtection="1"/>
    <xf numFmtId="0" fontId="10" fillId="2" borderId="0" xfId="1" applyFont="1" applyFill="1"/>
    <xf numFmtId="0" fontId="9" fillId="2" borderId="0" xfId="1" applyFont="1" applyFill="1" applyAlignment="1">
      <alignment wrapText="1"/>
    </xf>
    <xf numFmtId="0" fontId="12" fillId="2" borderId="0" xfId="1" applyFont="1" applyFill="1" applyAlignment="1">
      <alignment horizontal="left" wrapText="1"/>
    </xf>
    <xf numFmtId="0" fontId="11" fillId="2" borderId="0" xfId="1" applyFont="1" applyFill="1" applyAlignment="1">
      <alignment horizontal="left" vertical="top" wrapText="1"/>
    </xf>
  </cellXfs>
  <cellStyles count="169">
    <cellStyle name="20% - Accent1 2" xfId="9"/>
    <cellStyle name="20% - Accent1 3" xfId="10"/>
    <cellStyle name="20% - Accent2 2" xfId="11"/>
    <cellStyle name="20% - Accent2 3" xfId="12"/>
    <cellStyle name="20% - Accent3 2" xfId="13"/>
    <cellStyle name="20% - Accent3 3" xfId="14"/>
    <cellStyle name="20% - Accent4 2" xfId="15"/>
    <cellStyle name="20% - Accent4 3" xfId="16"/>
    <cellStyle name="20% - Accent5 2" xfId="17"/>
    <cellStyle name="20% - Accent6 2" xfId="18"/>
    <cellStyle name="40% - Accent1 2" xfId="19"/>
    <cellStyle name="40% - Accent1 3" xfId="20"/>
    <cellStyle name="40% - Accent2 2" xfId="21"/>
    <cellStyle name="40% - Accent3 2" xfId="22"/>
    <cellStyle name="40% - Accent3 3" xfId="23"/>
    <cellStyle name="40% - Accent4 2" xfId="24"/>
    <cellStyle name="40% - Accent4 3" xfId="25"/>
    <cellStyle name="40% - Accent5 2" xfId="26"/>
    <cellStyle name="40% - Accent6 2" xfId="27"/>
    <cellStyle name="40% - Accent6 3" xfId="28"/>
    <cellStyle name="60% - Accent1 2" xfId="29"/>
    <cellStyle name="60% - Accent1 3" xfId="30"/>
    <cellStyle name="60% - Accent2 2" xfId="31"/>
    <cellStyle name="60% - Accent3 2" xfId="32"/>
    <cellStyle name="60% - Accent3 3" xfId="33"/>
    <cellStyle name="60% - Accent4 2" xfId="34"/>
    <cellStyle name="60% - Accent4 3" xfId="35"/>
    <cellStyle name="60% - Accent5 2" xfId="36"/>
    <cellStyle name="60% - Accent6 2" xfId="37"/>
    <cellStyle name="60% - Accent6 3" xfId="38"/>
    <cellStyle name="Accent1 2" xfId="39"/>
    <cellStyle name="Accent1 3" xfId="40"/>
    <cellStyle name="Accent2 2" xfId="41"/>
    <cellStyle name="Accent2 3" xfId="42"/>
    <cellStyle name="Accent3 2" xfId="43"/>
    <cellStyle name="Accent3 3" xfId="44"/>
    <cellStyle name="Accent4 2" xfId="45"/>
    <cellStyle name="Accent4 3" xfId="46"/>
    <cellStyle name="Accent5 2" xfId="47"/>
    <cellStyle name="Accent6 2" xfId="48"/>
    <cellStyle name="Bad 2" xfId="49"/>
    <cellStyle name="Bad 3" xfId="50"/>
    <cellStyle name="Body: normal cell" xfId="168"/>
    <cellStyle name="Calculation 2" xfId="51"/>
    <cellStyle name="Calculation 2 2" xfId="52"/>
    <cellStyle name="Calculation 2 2 2" xfId="53"/>
    <cellStyle name="Calculation 2 3" xfId="54"/>
    <cellStyle name="Calculation 2 3 2" xfId="55"/>
    <cellStyle name="Calculation 2 4" xfId="56"/>
    <cellStyle name="Calculation 2 4 2" xfId="57"/>
    <cellStyle name="Calculation 2 5" xfId="58"/>
    <cellStyle name="Calculation 3" xfId="59"/>
    <cellStyle name="Calculation 3 2" xfId="60"/>
    <cellStyle name="Calculation 4" xfId="61"/>
    <cellStyle name="Calculation 4 2" xfId="62"/>
    <cellStyle name="Calculation 5" xfId="63"/>
    <cellStyle name="Calculation 5 2" xfId="64"/>
    <cellStyle name="Calculation 6" xfId="65"/>
    <cellStyle name="Calculation 6 2" xfId="66"/>
    <cellStyle name="Calculation 7" xfId="67"/>
    <cellStyle name="Check Cell 2" xfId="68"/>
    <cellStyle name="Comma 2" xfId="2"/>
    <cellStyle name="Comma 3" xfId="69"/>
    <cellStyle name="Comma 4" xfId="70"/>
    <cellStyle name="Comma 5" xfId="71"/>
    <cellStyle name="Currency 2" xfId="3"/>
    <cellStyle name="Explanatory Text 2" xfId="7"/>
    <cellStyle name="Good 2" xfId="72"/>
    <cellStyle name="Good 3" xfId="8"/>
    <cellStyle name="Heading 1 2" xfId="73"/>
    <cellStyle name="Heading 1 2 2" xfId="74"/>
    <cellStyle name="Heading 1 2 2 2" xfId="75"/>
    <cellStyle name="Heading 1 2 3" xfId="76"/>
    <cellStyle name="Heading 2 2" xfId="77"/>
    <cellStyle name="Heading 2 2 2" xfId="78"/>
    <cellStyle name="Heading 2 2 2 2" xfId="79"/>
    <cellStyle name="Heading 2 2 3" xfId="80"/>
    <cellStyle name="Heading 2 3" xfId="81"/>
    <cellStyle name="Heading 3 2" xfId="82"/>
    <cellStyle name="Heading 4 2" xfId="83"/>
    <cellStyle name="Hyperlink 2" xfId="84"/>
    <cellStyle name="Hyperlink 3" xfId="85"/>
    <cellStyle name="Hyperlink 4" xfId="167"/>
    <cellStyle name="Hyperlink 5" xfId="4"/>
    <cellStyle name="Input 2" xfId="86"/>
    <cellStyle name="Input 2 2" xfId="87"/>
    <cellStyle name="Input 3" xfId="88"/>
    <cellStyle name="Input 3 2" xfId="89"/>
    <cellStyle name="Input 4" xfId="90"/>
    <cellStyle name="Input 4 2" xfId="91"/>
    <cellStyle name="Input 5" xfId="92"/>
    <cellStyle name="Input 5 2" xfId="93"/>
    <cellStyle name="Input 6" xfId="94"/>
    <cellStyle name="Input 6 2" xfId="95"/>
    <cellStyle name="Input 7" xfId="96"/>
    <cellStyle name="Linked Cell 2" xfId="97"/>
    <cellStyle name="Neutral 2" xfId="98"/>
    <cellStyle name="Normal" xfId="0" builtinId="0"/>
    <cellStyle name="Normal 2" xfId="1"/>
    <cellStyle name="Normal 2 2" xfId="100"/>
    <cellStyle name="Normal 2 3" xfId="101"/>
    <cellStyle name="Normal 2 4" xfId="102"/>
    <cellStyle name="Normal 2 5" xfId="99"/>
    <cellStyle name="Normal 3" xfId="103"/>
    <cellStyle name="Normal 4" xfId="104"/>
    <cellStyle name="Normal 5" xfId="105"/>
    <cellStyle name="Normal 6" xfId="106"/>
    <cellStyle name="Normal 7" xfId="107"/>
    <cellStyle name="Normal 8" xfId="108"/>
    <cellStyle name="Note 2" xfId="109"/>
    <cellStyle name="Note 2 2" xfId="110"/>
    <cellStyle name="Note 2 2 2" xfId="111"/>
    <cellStyle name="Note 2 3" xfId="112"/>
    <cellStyle name="Note 2 3 2" xfId="113"/>
    <cellStyle name="Note 2 4" xfId="114"/>
    <cellStyle name="Note 2 4 2" xfId="115"/>
    <cellStyle name="Note 2 5" xfId="116"/>
    <cellStyle name="Note 3" xfId="117"/>
    <cellStyle name="Note 3 2" xfId="118"/>
    <cellStyle name="Note 4" xfId="119"/>
    <cellStyle name="Note 4 2" xfId="120"/>
    <cellStyle name="Note 5" xfId="121"/>
    <cellStyle name="Note 5 2" xfId="122"/>
    <cellStyle name="Note 6" xfId="123"/>
    <cellStyle name="Note 6 2" xfId="124"/>
    <cellStyle name="Note 7" xfId="125"/>
    <cellStyle name="Output 2" xfId="126"/>
    <cellStyle name="Output 2 2" xfId="127"/>
    <cellStyle name="Output 2 2 2" xfId="128"/>
    <cellStyle name="Output 2 3" xfId="129"/>
    <cellStyle name="Output 2 3 2" xfId="130"/>
    <cellStyle name="Output 2 4" xfId="131"/>
    <cellStyle name="Output 2 4 2" xfId="132"/>
    <cellStyle name="Output 2 5" xfId="133"/>
    <cellStyle name="Output 3" xfId="134"/>
    <cellStyle name="Output 3 2" xfId="135"/>
    <cellStyle name="Output 4" xfId="136"/>
    <cellStyle name="Output 4 2" xfId="137"/>
    <cellStyle name="Output 5" xfId="138"/>
    <cellStyle name="Output 5 2" xfId="139"/>
    <cellStyle name="Output 6" xfId="140"/>
    <cellStyle name="Output 6 2" xfId="141"/>
    <cellStyle name="Output 7" xfId="142"/>
    <cellStyle name="Output 8" xfId="6"/>
    <cellStyle name="Percent 2" xfId="5"/>
    <cellStyle name="Percent 2 2" xfId="143"/>
    <cellStyle name="Percent 3" xfId="144"/>
    <cellStyle name="Percent 4" xfId="145"/>
    <cellStyle name="Percent 5" xfId="146"/>
    <cellStyle name="Plain" xfId="147"/>
    <cellStyle name="Scientific" xfId="148"/>
    <cellStyle name="Title 2" xfId="149"/>
    <cellStyle name="Title 3" xfId="150"/>
    <cellStyle name="Total 2" xfId="151"/>
    <cellStyle name="Total 2 2" xfId="152"/>
    <cellStyle name="Total 2 2 2" xfId="153"/>
    <cellStyle name="Total 2 3" xfId="154"/>
    <cellStyle name="Total 2 3 2" xfId="155"/>
    <cellStyle name="Total 2 4" xfId="156"/>
    <cellStyle name="Total 2 4 2" xfId="157"/>
    <cellStyle name="Total 2 5" xfId="158"/>
    <cellStyle name="Total 3" xfId="159"/>
    <cellStyle name="Total 3 2" xfId="160"/>
    <cellStyle name="Total 4" xfId="161"/>
    <cellStyle name="Total 4 2" xfId="162"/>
    <cellStyle name="Total 5" xfId="163"/>
    <cellStyle name="Total 5 2" xfId="164"/>
    <cellStyle name="Total 6" xfId="165"/>
    <cellStyle name="Warning Text 2" xfId="166"/>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39</xdr:row>
      <xdr:rowOff>762000</xdr:rowOff>
    </xdr:from>
    <xdr:to>
      <xdr:col>6</xdr:col>
      <xdr:colOff>3296</xdr:colOff>
      <xdr:row>39</xdr:row>
      <xdr:rowOff>1516380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191500"/>
          <a:ext cx="6625076" cy="7543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38</xdr:row>
      <xdr:rowOff>762000</xdr:rowOff>
    </xdr:from>
    <xdr:to>
      <xdr:col>6</xdr:col>
      <xdr:colOff>10916</xdr:colOff>
      <xdr:row>39</xdr:row>
      <xdr:rowOff>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008620"/>
          <a:ext cx="6625076" cy="8991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39</xdr:row>
      <xdr:rowOff>762000</xdr:rowOff>
    </xdr:from>
    <xdr:to>
      <xdr:col>5</xdr:col>
      <xdr:colOff>590036</xdr:colOff>
      <xdr:row>39</xdr:row>
      <xdr:rowOff>1577340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191500"/>
          <a:ext cx="6625076" cy="8153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opLeftCell="A28" workbookViewId="0">
      <selection activeCell="A37" sqref="A37:XFD41"/>
    </sheetView>
  </sheetViews>
  <sheetFormatPr defaultRowHeight="14.4" x14ac:dyDescent="0.3"/>
  <cols>
    <col min="1" max="1" width="29.109375" style="1" bestFit="1" customWidth="1"/>
    <col min="2" max="2" width="8.44140625" style="1" bestFit="1" customWidth="1"/>
    <col min="3" max="3" width="3" style="1" customWidth="1"/>
    <col min="4" max="4" width="10.109375" style="1" customWidth="1"/>
    <col min="5" max="5" width="37" style="1" bestFit="1" customWidth="1"/>
    <col min="6" max="16384" width="8.88671875" style="1"/>
  </cols>
  <sheetData>
    <row r="1" spans="1:5" ht="23.4" x14ac:dyDescent="0.45">
      <c r="A1" s="2" t="s">
        <v>0</v>
      </c>
      <c r="B1" s="2"/>
      <c r="C1" s="2"/>
      <c r="D1" s="2"/>
      <c r="E1" s="2"/>
    </row>
    <row r="2" spans="1:5" ht="28.8" x14ac:dyDescent="0.3">
      <c r="A2" s="9"/>
      <c r="B2" s="10" t="s">
        <v>1</v>
      </c>
      <c r="C2" s="10"/>
      <c r="D2" s="11" t="s">
        <v>2</v>
      </c>
      <c r="E2" s="12" t="s">
        <v>3</v>
      </c>
    </row>
    <row r="3" spans="1:5" x14ac:dyDescent="0.3">
      <c r="A3" s="1" t="s">
        <v>4</v>
      </c>
      <c r="B3" s="3">
        <v>29</v>
      </c>
      <c r="C3" s="3"/>
      <c r="D3" s="3"/>
      <c r="E3" s="13" t="s">
        <v>5</v>
      </c>
    </row>
    <row r="4" spans="1:5" x14ac:dyDescent="0.3">
      <c r="A4" s="1" t="s">
        <v>6</v>
      </c>
      <c r="B4" s="14">
        <v>26</v>
      </c>
      <c r="C4" s="15"/>
      <c r="D4" s="14"/>
      <c r="E4" s="13" t="s">
        <v>7</v>
      </c>
    </row>
    <row r="5" spans="1:5" x14ac:dyDescent="0.3">
      <c r="A5" s="1" t="s">
        <v>8</v>
      </c>
      <c r="B5" s="14">
        <f>B3*B4</f>
        <v>754</v>
      </c>
      <c r="C5" s="15"/>
      <c r="D5" s="14"/>
      <c r="E5" s="13"/>
    </row>
    <row r="6" spans="1:5" x14ac:dyDescent="0.3">
      <c r="C6" s="16"/>
      <c r="E6" s="13"/>
    </row>
    <row r="7" spans="1:5" x14ac:dyDescent="0.3">
      <c r="A7" s="1" t="s">
        <v>9</v>
      </c>
      <c r="C7" s="16"/>
      <c r="E7" s="13"/>
    </row>
    <row r="8" spans="1:5" x14ac:dyDescent="0.3">
      <c r="A8" s="6" t="s">
        <v>10</v>
      </c>
      <c r="B8" s="17">
        <v>100</v>
      </c>
      <c r="C8" s="4"/>
      <c r="D8" s="17"/>
      <c r="E8" s="13"/>
    </row>
    <row r="9" spans="1:5" x14ac:dyDescent="0.3">
      <c r="A9" s="6" t="s">
        <v>11</v>
      </c>
      <c r="B9" s="4">
        <v>75</v>
      </c>
      <c r="C9" s="4"/>
      <c r="D9" s="4"/>
      <c r="E9" s="13"/>
    </row>
    <row r="10" spans="1:5" x14ac:dyDescent="0.3">
      <c r="A10" s="6" t="s">
        <v>12</v>
      </c>
      <c r="B10" s="17">
        <v>100</v>
      </c>
      <c r="C10" s="4"/>
      <c r="D10" s="17"/>
      <c r="E10" s="1" t="s">
        <v>13</v>
      </c>
    </row>
    <row r="11" spans="1:5" x14ac:dyDescent="0.3">
      <c r="A11" s="6" t="s">
        <v>14</v>
      </c>
      <c r="B11" s="4">
        <v>25</v>
      </c>
      <c r="C11" s="4"/>
      <c r="D11" s="4"/>
    </row>
    <row r="12" spans="1:5" x14ac:dyDescent="0.3">
      <c r="A12" s="6" t="s">
        <v>15</v>
      </c>
      <c r="B12" s="17">
        <v>65</v>
      </c>
      <c r="C12" s="4"/>
      <c r="D12" s="17"/>
    </row>
    <row r="13" spans="1:5" x14ac:dyDescent="0.3">
      <c r="A13" s="6" t="s">
        <v>16</v>
      </c>
      <c r="B13" s="4">
        <v>90</v>
      </c>
      <c r="C13" s="4"/>
      <c r="D13" s="4"/>
    </row>
    <row r="14" spans="1:5" x14ac:dyDescent="0.3">
      <c r="A14" s="6" t="s">
        <v>17</v>
      </c>
      <c r="B14" s="17">
        <v>45</v>
      </c>
      <c r="C14" s="4"/>
      <c r="D14" s="17"/>
    </row>
    <row r="15" spans="1:5" x14ac:dyDescent="0.3">
      <c r="A15" s="6" t="s">
        <v>18</v>
      </c>
      <c r="B15" s="18">
        <v>15</v>
      </c>
      <c r="C15" s="4"/>
      <c r="D15" s="18"/>
    </row>
    <row r="16" spans="1:5" x14ac:dyDescent="0.3">
      <c r="A16" s="1" t="s">
        <v>19</v>
      </c>
      <c r="B16" s="14">
        <f>SUM(B8:B15)</f>
        <v>515</v>
      </c>
      <c r="C16" s="15"/>
      <c r="D16" s="14"/>
    </row>
    <row r="17" spans="1:5" x14ac:dyDescent="0.3">
      <c r="B17" s="5"/>
      <c r="C17" s="15"/>
      <c r="D17" s="5"/>
    </row>
    <row r="18" spans="1:5" x14ac:dyDescent="0.3">
      <c r="A18" s="1" t="s">
        <v>20</v>
      </c>
      <c r="B18" s="5"/>
      <c r="C18" s="15"/>
      <c r="D18" s="5"/>
    </row>
    <row r="19" spans="1:5" x14ac:dyDescent="0.3">
      <c r="A19" s="6" t="s">
        <v>21</v>
      </c>
      <c r="B19" s="19">
        <v>60</v>
      </c>
      <c r="C19" s="4"/>
      <c r="D19" s="19"/>
    </row>
    <row r="20" spans="1:5" x14ac:dyDescent="0.3">
      <c r="A20" s="6" t="s">
        <v>22</v>
      </c>
      <c r="B20" s="17">
        <v>75</v>
      </c>
      <c r="C20" s="4"/>
      <c r="D20" s="17"/>
      <c r="E20" s="1" t="s">
        <v>23</v>
      </c>
    </row>
    <row r="21" spans="1:5" x14ac:dyDescent="0.3">
      <c r="A21" s="6" t="s">
        <v>24</v>
      </c>
      <c r="B21" s="18">
        <v>58.5</v>
      </c>
      <c r="C21" s="4"/>
      <c r="D21" s="18"/>
      <c r="E21" s="13"/>
    </row>
    <row r="22" spans="1:5" x14ac:dyDescent="0.3">
      <c r="A22" s="1" t="s">
        <v>25</v>
      </c>
      <c r="B22" s="14">
        <f>SUM(B19:B21)</f>
        <v>193.5</v>
      </c>
      <c r="C22" s="15"/>
      <c r="D22" s="14"/>
      <c r="E22" s="13"/>
    </row>
    <row r="23" spans="1:5" x14ac:dyDescent="0.3">
      <c r="B23" s="5"/>
      <c r="C23" s="15"/>
      <c r="D23" s="5"/>
      <c r="E23" s="13"/>
    </row>
    <row r="24" spans="1:5" x14ac:dyDescent="0.3">
      <c r="A24" s="1" t="s">
        <v>26</v>
      </c>
      <c r="B24" s="14">
        <f>B16+B22</f>
        <v>708.5</v>
      </c>
      <c r="C24" s="15"/>
      <c r="D24" s="14"/>
      <c r="E24" s="13"/>
    </row>
    <row r="25" spans="1:5" x14ac:dyDescent="0.3">
      <c r="B25" s="5"/>
      <c r="C25" s="15"/>
      <c r="D25" s="5"/>
      <c r="E25" s="13"/>
    </row>
    <row r="26" spans="1:5" x14ac:dyDescent="0.3">
      <c r="A26" s="1" t="s">
        <v>27</v>
      </c>
      <c r="B26" s="14">
        <f>B5-B24</f>
        <v>45.5</v>
      </c>
      <c r="C26" s="15"/>
      <c r="D26" s="14"/>
      <c r="E26" s="13"/>
    </row>
    <row r="27" spans="1:5" x14ac:dyDescent="0.3">
      <c r="B27" s="5"/>
      <c r="C27" s="5"/>
      <c r="D27" s="13"/>
      <c r="E27" s="13"/>
    </row>
    <row r="28" spans="1:5" x14ac:dyDescent="0.3">
      <c r="A28" s="1" t="s">
        <v>28</v>
      </c>
      <c r="B28" s="7" t="s">
        <v>29</v>
      </c>
      <c r="C28" s="7"/>
      <c r="D28" s="13"/>
      <c r="E28" s="13"/>
    </row>
    <row r="29" spans="1:5" x14ac:dyDescent="0.3">
      <c r="A29" s="6" t="s">
        <v>30</v>
      </c>
      <c r="B29" s="5">
        <f>B16/B3</f>
        <v>17.758620689655171</v>
      </c>
      <c r="C29" s="5"/>
      <c r="D29" s="5"/>
      <c r="E29" s="13"/>
    </row>
    <row r="30" spans="1:5" x14ac:dyDescent="0.3">
      <c r="A30" s="1" t="s">
        <v>31</v>
      </c>
      <c r="B30" s="5">
        <f>B22/B3</f>
        <v>6.6724137931034484</v>
      </c>
      <c r="C30" s="5"/>
      <c r="D30" s="5"/>
      <c r="E30" s="13"/>
    </row>
    <row r="31" spans="1:5" x14ac:dyDescent="0.3">
      <c r="A31" s="1" t="s">
        <v>32</v>
      </c>
      <c r="B31" s="5">
        <f>B24/B3</f>
        <v>24.431034482758619</v>
      </c>
      <c r="C31" s="5"/>
      <c r="D31" s="5"/>
      <c r="E31" s="13"/>
    </row>
    <row r="34" spans="1:12" x14ac:dyDescent="0.3">
      <c r="A34" s="1" t="s">
        <v>37</v>
      </c>
    </row>
    <row r="36" spans="1:12" x14ac:dyDescent="0.3">
      <c r="A36" s="23"/>
      <c r="B36" s="24"/>
      <c r="C36" s="24"/>
      <c r="D36" s="28"/>
      <c r="E36" s="27"/>
      <c r="F36" s="27"/>
      <c r="G36" s="27"/>
      <c r="H36" s="27"/>
      <c r="I36" s="25"/>
      <c r="J36" s="21"/>
      <c r="K36" s="21"/>
      <c r="L36" s="21"/>
    </row>
    <row r="37" spans="1:12" x14ac:dyDescent="0.3">
      <c r="A37" s="26" t="s">
        <v>38</v>
      </c>
      <c r="B37" s="27"/>
      <c r="C37" s="27"/>
      <c r="D37" s="28"/>
      <c r="E37" s="27"/>
      <c r="F37" s="27"/>
      <c r="G37" s="27"/>
      <c r="H37" s="27"/>
      <c r="I37" s="25"/>
    </row>
    <row r="38" spans="1:12" x14ac:dyDescent="0.3">
      <c r="A38" s="29" t="s">
        <v>39</v>
      </c>
      <c r="B38" s="25"/>
      <c r="C38" s="27"/>
      <c r="D38" s="34"/>
      <c r="E38" s="27"/>
      <c r="F38" s="27"/>
      <c r="G38" s="27"/>
      <c r="H38" s="32"/>
      <c r="I38" s="32"/>
    </row>
    <row r="39" spans="1:12" x14ac:dyDescent="0.3">
      <c r="A39" s="30">
        <v>43313</v>
      </c>
      <c r="B39" s="31"/>
      <c r="C39" s="27"/>
      <c r="D39" s="35"/>
      <c r="E39" s="35"/>
      <c r="F39" s="35"/>
      <c r="G39" s="35"/>
      <c r="H39" s="35"/>
      <c r="I39" s="33"/>
    </row>
    <row r="40" spans="1:12" ht="130.80000000000001" customHeight="1" x14ac:dyDescent="0.3">
      <c r="A40" s="20" t="s">
        <v>40</v>
      </c>
      <c r="B40" s="20"/>
      <c r="C40" s="20"/>
      <c r="D40" s="20"/>
      <c r="E40" s="20"/>
      <c r="F40" s="20"/>
      <c r="G40" s="20"/>
      <c r="H40" s="20"/>
      <c r="I40" s="33"/>
    </row>
  </sheetData>
  <mergeCells count="1">
    <mergeCell ref="A40:H4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opLeftCell="A27" workbookViewId="0">
      <selection activeCell="A36" sqref="A36:XFD40"/>
    </sheetView>
  </sheetViews>
  <sheetFormatPr defaultRowHeight="14.4" x14ac:dyDescent="0.3"/>
  <cols>
    <col min="1" max="1" width="29.109375" style="1" bestFit="1" customWidth="1"/>
    <col min="2" max="2" width="8.44140625" style="1" bestFit="1" customWidth="1"/>
    <col min="3" max="3" width="2.44140625" style="1" customWidth="1"/>
    <col min="4" max="4" width="10.5546875" style="1" customWidth="1"/>
    <col min="5" max="5" width="37" style="1" bestFit="1" customWidth="1"/>
    <col min="6" max="16384" width="8.88671875" style="1"/>
  </cols>
  <sheetData>
    <row r="1" spans="1:5" ht="23.4" x14ac:dyDescent="0.45">
      <c r="A1" s="8" t="s">
        <v>34</v>
      </c>
      <c r="B1" s="8"/>
      <c r="C1" s="8"/>
      <c r="D1" s="8"/>
      <c r="E1" s="8"/>
    </row>
    <row r="2" spans="1:5" ht="28.8" x14ac:dyDescent="0.3">
      <c r="A2" s="9"/>
      <c r="B2" s="10" t="s">
        <v>1</v>
      </c>
      <c r="C2" s="10"/>
      <c r="D2" s="11" t="s">
        <v>2</v>
      </c>
      <c r="E2" s="12" t="s">
        <v>3</v>
      </c>
    </row>
    <row r="3" spans="1:5" x14ac:dyDescent="0.3">
      <c r="A3" s="1" t="s">
        <v>4</v>
      </c>
      <c r="B3" s="3">
        <v>35</v>
      </c>
      <c r="C3" s="3"/>
      <c r="D3" s="3"/>
      <c r="E3" s="13" t="s">
        <v>5</v>
      </c>
    </row>
    <row r="4" spans="1:5" x14ac:dyDescent="0.3">
      <c r="A4" s="1" t="s">
        <v>6</v>
      </c>
      <c r="B4" s="14">
        <v>26</v>
      </c>
      <c r="C4" s="16"/>
      <c r="D4" s="14"/>
      <c r="E4" s="13" t="s">
        <v>7</v>
      </c>
    </row>
    <row r="5" spans="1:5" x14ac:dyDescent="0.3">
      <c r="A5" s="1" t="s">
        <v>8</v>
      </c>
      <c r="B5" s="14">
        <f>B3*B4</f>
        <v>910</v>
      </c>
      <c r="C5" s="16"/>
      <c r="D5" s="14"/>
    </row>
    <row r="6" spans="1:5" x14ac:dyDescent="0.3">
      <c r="C6" s="16"/>
    </row>
    <row r="7" spans="1:5" x14ac:dyDescent="0.3">
      <c r="A7" s="1" t="s">
        <v>9</v>
      </c>
      <c r="C7" s="16"/>
    </row>
    <row r="8" spans="1:5" x14ac:dyDescent="0.3">
      <c r="A8" s="6" t="s">
        <v>10</v>
      </c>
      <c r="B8" s="17">
        <v>100</v>
      </c>
      <c r="C8" s="4"/>
      <c r="D8" s="17"/>
    </row>
    <row r="9" spans="1:5" x14ac:dyDescent="0.3">
      <c r="A9" s="6" t="s">
        <v>11</v>
      </c>
      <c r="B9" s="4">
        <v>75</v>
      </c>
      <c r="C9" s="4"/>
      <c r="D9" s="4"/>
    </row>
    <row r="10" spans="1:5" x14ac:dyDescent="0.3">
      <c r="A10" s="6" t="s">
        <v>12</v>
      </c>
      <c r="B10" s="17">
        <v>100</v>
      </c>
      <c r="C10" s="4"/>
      <c r="D10" s="17"/>
      <c r="E10" s="1" t="s">
        <v>35</v>
      </c>
    </row>
    <row r="11" spans="1:5" x14ac:dyDescent="0.3">
      <c r="A11" s="6" t="s">
        <v>14</v>
      </c>
      <c r="B11" s="4">
        <v>25</v>
      </c>
      <c r="C11" s="4"/>
      <c r="D11" s="4"/>
    </row>
    <row r="12" spans="1:5" x14ac:dyDescent="0.3">
      <c r="A12" s="6" t="s">
        <v>15</v>
      </c>
      <c r="B12" s="17">
        <v>65</v>
      </c>
      <c r="C12" s="4"/>
      <c r="D12" s="17"/>
    </row>
    <row r="13" spans="1:5" x14ac:dyDescent="0.3">
      <c r="A13" s="6" t="s">
        <v>16</v>
      </c>
      <c r="B13" s="4">
        <v>90</v>
      </c>
      <c r="C13" s="4"/>
      <c r="D13" s="4"/>
    </row>
    <row r="14" spans="1:5" x14ac:dyDescent="0.3">
      <c r="A14" s="6" t="s">
        <v>17</v>
      </c>
      <c r="B14" s="17">
        <v>45</v>
      </c>
      <c r="C14" s="4"/>
      <c r="D14" s="17"/>
    </row>
    <row r="15" spans="1:5" x14ac:dyDescent="0.3">
      <c r="A15" s="6" t="s">
        <v>18</v>
      </c>
      <c r="B15" s="18">
        <v>15</v>
      </c>
      <c r="C15" s="4"/>
      <c r="D15" s="18"/>
    </row>
    <row r="16" spans="1:5" x14ac:dyDescent="0.3">
      <c r="A16" s="1" t="s">
        <v>19</v>
      </c>
      <c r="B16" s="14">
        <f>SUM(B8:B15)</f>
        <v>515</v>
      </c>
      <c r="C16" s="15"/>
      <c r="D16" s="14"/>
    </row>
    <row r="17" spans="1:5" x14ac:dyDescent="0.3">
      <c r="B17" s="5"/>
      <c r="C17" s="15"/>
      <c r="D17" s="5"/>
    </row>
    <row r="18" spans="1:5" x14ac:dyDescent="0.3">
      <c r="A18" s="1" t="s">
        <v>20</v>
      </c>
      <c r="B18" s="5"/>
      <c r="C18" s="15"/>
      <c r="D18" s="5"/>
    </row>
    <row r="19" spans="1:5" x14ac:dyDescent="0.3">
      <c r="A19" s="6" t="s">
        <v>21</v>
      </c>
      <c r="B19" s="19">
        <v>60</v>
      </c>
      <c r="C19" s="4"/>
      <c r="D19" s="19"/>
    </row>
    <row r="20" spans="1:5" x14ac:dyDescent="0.3">
      <c r="A20" s="6" t="s">
        <v>22</v>
      </c>
      <c r="B20" s="17">
        <v>75</v>
      </c>
      <c r="C20" s="4"/>
      <c r="D20" s="17"/>
      <c r="E20" s="1" t="s">
        <v>36</v>
      </c>
    </row>
    <row r="21" spans="1:5" x14ac:dyDescent="0.3">
      <c r="A21" s="6" t="s">
        <v>24</v>
      </c>
      <c r="B21" s="18">
        <v>58.5</v>
      </c>
      <c r="C21" s="4"/>
      <c r="D21" s="18"/>
    </row>
    <row r="22" spans="1:5" x14ac:dyDescent="0.3">
      <c r="A22" s="1" t="s">
        <v>25</v>
      </c>
      <c r="B22" s="14">
        <f>SUM(B19:B21)</f>
        <v>193.5</v>
      </c>
      <c r="C22" s="15"/>
      <c r="D22" s="14"/>
    </row>
    <row r="23" spans="1:5" x14ac:dyDescent="0.3">
      <c r="B23" s="5"/>
      <c r="C23" s="15"/>
      <c r="D23" s="5"/>
    </row>
    <row r="24" spans="1:5" x14ac:dyDescent="0.3">
      <c r="A24" s="1" t="s">
        <v>26</v>
      </c>
      <c r="B24" s="14">
        <f>B16+B22</f>
        <v>708.5</v>
      </c>
      <c r="C24" s="15"/>
      <c r="D24" s="14"/>
    </row>
    <row r="25" spans="1:5" x14ac:dyDescent="0.3">
      <c r="B25" s="5"/>
      <c r="C25" s="15"/>
      <c r="D25" s="5"/>
    </row>
    <row r="26" spans="1:5" x14ac:dyDescent="0.3">
      <c r="A26" s="1" t="s">
        <v>27</v>
      </c>
      <c r="B26" s="14">
        <f>B5-B24</f>
        <v>201.5</v>
      </c>
      <c r="C26" s="15"/>
      <c r="D26" s="14"/>
      <c r="E26" s="5"/>
    </row>
    <row r="27" spans="1:5" x14ac:dyDescent="0.3">
      <c r="B27" s="5"/>
      <c r="C27" s="5"/>
      <c r="D27" s="13"/>
    </row>
    <row r="28" spans="1:5" x14ac:dyDescent="0.3">
      <c r="A28" s="1" t="s">
        <v>28</v>
      </c>
      <c r="B28" s="7" t="s">
        <v>29</v>
      </c>
      <c r="C28" s="7"/>
      <c r="D28" s="13"/>
    </row>
    <row r="29" spans="1:5" x14ac:dyDescent="0.3">
      <c r="A29" s="6" t="s">
        <v>30</v>
      </c>
      <c r="B29" s="5">
        <f>B16/B3</f>
        <v>14.714285714285714</v>
      </c>
      <c r="C29" s="5"/>
      <c r="D29" s="5"/>
    </row>
    <row r="30" spans="1:5" x14ac:dyDescent="0.3">
      <c r="A30" s="1" t="s">
        <v>31</v>
      </c>
      <c r="B30" s="5">
        <f>B22/B3</f>
        <v>5.5285714285714285</v>
      </c>
      <c r="C30" s="5"/>
      <c r="D30" s="5"/>
    </row>
    <row r="31" spans="1:5" x14ac:dyDescent="0.3">
      <c r="A31" s="1" t="s">
        <v>32</v>
      </c>
      <c r="B31" s="5">
        <f>B24/B3</f>
        <v>20.242857142857144</v>
      </c>
      <c r="C31" s="5"/>
      <c r="D31" s="5"/>
    </row>
    <row r="34" spans="1:9" x14ac:dyDescent="0.3">
      <c r="A34" s="1" t="s">
        <v>37</v>
      </c>
    </row>
    <row r="36" spans="1:9" s="22" customFormat="1" x14ac:dyDescent="0.3">
      <c r="A36" s="26" t="s">
        <v>38</v>
      </c>
      <c r="B36" s="27"/>
      <c r="C36" s="27"/>
      <c r="D36" s="28"/>
      <c r="E36" s="27"/>
      <c r="F36" s="27"/>
      <c r="G36" s="27"/>
      <c r="H36" s="27"/>
      <c r="I36" s="25"/>
    </row>
    <row r="37" spans="1:9" s="22" customFormat="1" x14ac:dyDescent="0.3">
      <c r="A37" s="29" t="s">
        <v>39</v>
      </c>
      <c r="B37" s="25"/>
      <c r="C37" s="27"/>
      <c r="D37" s="34"/>
      <c r="E37" s="27"/>
      <c r="F37" s="27"/>
      <c r="G37" s="27"/>
      <c r="H37" s="32"/>
      <c r="I37" s="32"/>
    </row>
    <row r="38" spans="1:9" s="22" customFormat="1" x14ac:dyDescent="0.3">
      <c r="A38" s="30">
        <v>43313</v>
      </c>
      <c r="B38" s="31"/>
      <c r="C38" s="27"/>
      <c r="D38" s="35"/>
      <c r="E38" s="35"/>
      <c r="F38" s="35"/>
      <c r="G38" s="35"/>
      <c r="H38" s="35"/>
      <c r="I38" s="33"/>
    </row>
    <row r="39" spans="1:9" s="22" customFormat="1" ht="130.80000000000001" customHeight="1" x14ac:dyDescent="0.3">
      <c r="A39" s="20" t="s">
        <v>40</v>
      </c>
      <c r="B39" s="20"/>
      <c r="C39" s="20"/>
      <c r="D39" s="20"/>
      <c r="E39" s="20"/>
      <c r="F39" s="20"/>
      <c r="G39" s="20"/>
      <c r="H39" s="20"/>
      <c r="I39" s="33"/>
    </row>
    <row r="40" spans="1:9" s="22" customFormat="1" x14ac:dyDescent="0.3"/>
  </sheetData>
  <mergeCells count="2">
    <mergeCell ref="A1:E1"/>
    <mergeCell ref="A39:H3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1"/>
  <sheetViews>
    <sheetView tabSelected="1" topLeftCell="A29" workbookViewId="0">
      <selection activeCell="D44" sqref="D44"/>
    </sheetView>
  </sheetViews>
  <sheetFormatPr defaultRowHeight="14.4" x14ac:dyDescent="0.3"/>
  <cols>
    <col min="1" max="1" width="31.6640625" style="1" customWidth="1"/>
    <col min="2" max="2" width="8.44140625" style="1" bestFit="1" customWidth="1"/>
    <col min="3" max="3" width="1.5546875" style="1" customWidth="1"/>
    <col min="4" max="4" width="9.33203125" style="1" customWidth="1"/>
    <col min="5" max="5" width="37" style="1" bestFit="1" customWidth="1"/>
    <col min="6" max="16384" width="8.88671875" style="1"/>
  </cols>
  <sheetData>
    <row r="2" spans="1:5" ht="23.4" x14ac:dyDescent="0.45">
      <c r="A2" s="8" t="s">
        <v>33</v>
      </c>
      <c r="B2" s="8"/>
      <c r="C2" s="8"/>
      <c r="D2" s="8"/>
      <c r="E2" s="8"/>
    </row>
    <row r="3" spans="1:5" ht="28.8" x14ac:dyDescent="0.3">
      <c r="A3" s="9"/>
      <c r="B3" s="10" t="s">
        <v>1</v>
      </c>
      <c r="C3" s="10"/>
      <c r="D3" s="11" t="s">
        <v>2</v>
      </c>
      <c r="E3" s="12" t="s">
        <v>3</v>
      </c>
    </row>
    <row r="4" spans="1:5" x14ac:dyDescent="0.3">
      <c r="A4" s="1" t="s">
        <v>4</v>
      </c>
      <c r="B4" s="3">
        <v>29</v>
      </c>
      <c r="C4" s="3"/>
      <c r="D4" s="3"/>
      <c r="E4" s="13" t="s">
        <v>5</v>
      </c>
    </row>
    <row r="5" spans="1:5" x14ac:dyDescent="0.3">
      <c r="A5" s="1" t="s">
        <v>6</v>
      </c>
      <c r="B5" s="14">
        <f>3.25*8</f>
        <v>26</v>
      </c>
      <c r="C5" s="15"/>
      <c r="D5" s="14"/>
      <c r="E5" s="13" t="s">
        <v>7</v>
      </c>
    </row>
    <row r="6" spans="1:5" x14ac:dyDescent="0.3">
      <c r="A6" s="1" t="s">
        <v>8</v>
      </c>
      <c r="B6" s="14">
        <f>B4*B5</f>
        <v>754</v>
      </c>
      <c r="C6" s="15"/>
      <c r="D6" s="14"/>
      <c r="E6" s="13"/>
    </row>
    <row r="7" spans="1:5" x14ac:dyDescent="0.3">
      <c r="C7" s="16"/>
      <c r="E7" s="13"/>
    </row>
    <row r="8" spans="1:5" x14ac:dyDescent="0.3">
      <c r="A8" s="1" t="s">
        <v>9</v>
      </c>
      <c r="C8" s="16"/>
      <c r="E8" s="13"/>
    </row>
    <row r="9" spans="1:5" x14ac:dyDescent="0.3">
      <c r="A9" s="6" t="s">
        <v>10</v>
      </c>
      <c r="B9" s="17">
        <v>100</v>
      </c>
      <c r="C9" s="4"/>
      <c r="D9" s="17"/>
      <c r="E9" s="13"/>
    </row>
    <row r="10" spans="1:5" x14ac:dyDescent="0.3">
      <c r="A10" s="6" t="s">
        <v>11</v>
      </c>
      <c r="B10" s="4">
        <v>75</v>
      </c>
      <c r="C10" s="4"/>
      <c r="D10" s="4"/>
      <c r="E10" s="13"/>
    </row>
    <row r="11" spans="1:5" x14ac:dyDescent="0.3">
      <c r="A11" s="6" t="s">
        <v>12</v>
      </c>
      <c r="B11" s="17">
        <v>100</v>
      </c>
      <c r="C11" s="4"/>
      <c r="D11" s="17"/>
      <c r="E11" s="1" t="s">
        <v>13</v>
      </c>
    </row>
    <row r="12" spans="1:5" x14ac:dyDescent="0.3">
      <c r="A12" s="6" t="s">
        <v>14</v>
      </c>
      <c r="B12" s="4">
        <v>25</v>
      </c>
      <c r="C12" s="4"/>
      <c r="D12" s="4"/>
    </row>
    <row r="13" spans="1:5" x14ac:dyDescent="0.3">
      <c r="A13" s="6" t="s">
        <v>15</v>
      </c>
      <c r="B13" s="17">
        <v>65</v>
      </c>
      <c r="C13" s="4"/>
      <c r="D13" s="17"/>
    </row>
    <row r="14" spans="1:5" x14ac:dyDescent="0.3">
      <c r="A14" s="6" t="s">
        <v>16</v>
      </c>
      <c r="B14" s="4">
        <v>90</v>
      </c>
      <c r="C14" s="4"/>
      <c r="D14" s="4"/>
    </row>
    <row r="15" spans="1:5" x14ac:dyDescent="0.3">
      <c r="A15" s="6" t="s">
        <v>17</v>
      </c>
      <c r="B15" s="17">
        <v>45</v>
      </c>
      <c r="C15" s="4"/>
      <c r="D15" s="17"/>
    </row>
    <row r="16" spans="1:5" x14ac:dyDescent="0.3">
      <c r="A16" s="6" t="s">
        <v>18</v>
      </c>
      <c r="B16" s="18">
        <v>15</v>
      </c>
      <c r="C16" s="4"/>
      <c r="D16" s="18"/>
    </row>
    <row r="17" spans="1:5" x14ac:dyDescent="0.3">
      <c r="A17" s="1" t="s">
        <v>19</v>
      </c>
      <c r="B17" s="14">
        <f>SUM(B9:B16)</f>
        <v>515</v>
      </c>
      <c r="C17" s="15"/>
      <c r="D17" s="14"/>
    </row>
    <row r="18" spans="1:5" x14ac:dyDescent="0.3">
      <c r="B18" s="5"/>
      <c r="C18" s="15"/>
      <c r="D18" s="5"/>
    </row>
    <row r="19" spans="1:5" x14ac:dyDescent="0.3">
      <c r="A19" s="1" t="s">
        <v>20</v>
      </c>
      <c r="B19" s="5"/>
      <c r="C19" s="15"/>
      <c r="D19" s="5"/>
    </row>
    <row r="20" spans="1:5" x14ac:dyDescent="0.3">
      <c r="A20" s="6" t="s">
        <v>21</v>
      </c>
      <c r="B20" s="19">
        <v>60</v>
      </c>
      <c r="C20" s="4"/>
      <c r="D20" s="19"/>
    </row>
    <row r="21" spans="1:5" x14ac:dyDescent="0.3">
      <c r="A21" s="6" t="s">
        <v>22</v>
      </c>
      <c r="B21" s="17">
        <v>75</v>
      </c>
      <c r="C21" s="4"/>
      <c r="D21" s="17"/>
      <c r="E21" s="1" t="s">
        <v>23</v>
      </c>
    </row>
    <row r="22" spans="1:5" x14ac:dyDescent="0.3">
      <c r="A22" s="6" t="s">
        <v>24</v>
      </c>
      <c r="B22" s="18">
        <v>100</v>
      </c>
      <c r="C22" s="4"/>
      <c r="D22" s="18"/>
      <c r="E22" s="13"/>
    </row>
    <row r="23" spans="1:5" x14ac:dyDescent="0.3">
      <c r="A23" s="1" t="s">
        <v>25</v>
      </c>
      <c r="B23" s="14">
        <f>SUM(B20:B22)</f>
        <v>235</v>
      </c>
      <c r="C23" s="15"/>
      <c r="D23" s="14"/>
      <c r="E23" s="13"/>
    </row>
    <row r="24" spans="1:5" x14ac:dyDescent="0.3">
      <c r="B24" s="5"/>
      <c r="C24" s="15"/>
      <c r="D24" s="5"/>
      <c r="E24" s="13"/>
    </row>
    <row r="25" spans="1:5" x14ac:dyDescent="0.3">
      <c r="A25" s="1" t="s">
        <v>26</v>
      </c>
      <c r="B25" s="14">
        <f>B17+B23</f>
        <v>750</v>
      </c>
      <c r="C25" s="15"/>
      <c r="D25" s="14"/>
      <c r="E25" s="13"/>
    </row>
    <row r="26" spans="1:5" x14ac:dyDescent="0.3">
      <c r="B26" s="5"/>
      <c r="C26" s="15"/>
      <c r="D26" s="5"/>
      <c r="E26" s="13"/>
    </row>
    <row r="27" spans="1:5" x14ac:dyDescent="0.3">
      <c r="A27" s="1" t="s">
        <v>27</v>
      </c>
      <c r="B27" s="14">
        <f>B6-B25</f>
        <v>4</v>
      </c>
      <c r="C27" s="15"/>
      <c r="D27" s="14"/>
      <c r="E27" s="13"/>
    </row>
    <row r="28" spans="1:5" x14ac:dyDescent="0.3">
      <c r="B28" s="5"/>
      <c r="C28" s="5"/>
      <c r="D28" s="13"/>
      <c r="E28" s="13"/>
    </row>
    <row r="29" spans="1:5" x14ac:dyDescent="0.3">
      <c r="A29" s="1" t="s">
        <v>28</v>
      </c>
      <c r="B29" s="7" t="s">
        <v>29</v>
      </c>
      <c r="C29" s="7"/>
      <c r="D29" s="13"/>
      <c r="E29" s="13"/>
    </row>
    <row r="30" spans="1:5" x14ac:dyDescent="0.3">
      <c r="A30" s="6" t="s">
        <v>30</v>
      </c>
      <c r="B30" s="5">
        <f>B17/B4</f>
        <v>17.758620689655171</v>
      </c>
      <c r="C30" s="5"/>
      <c r="D30" s="5"/>
      <c r="E30" s="13"/>
    </row>
    <row r="31" spans="1:5" x14ac:dyDescent="0.3">
      <c r="A31" s="1" t="s">
        <v>31</v>
      </c>
      <c r="B31" s="5">
        <f>B23/B4</f>
        <v>8.1034482758620694</v>
      </c>
      <c r="C31" s="5"/>
      <c r="D31" s="5"/>
      <c r="E31" s="13"/>
    </row>
    <row r="32" spans="1:5" x14ac:dyDescent="0.3">
      <c r="A32" s="1" t="s">
        <v>32</v>
      </c>
      <c r="B32" s="5">
        <f>B25/B4</f>
        <v>25.862068965517242</v>
      </c>
      <c r="C32" s="5"/>
      <c r="D32" s="5"/>
      <c r="E32" s="13"/>
    </row>
    <row r="35" spans="1:9" x14ac:dyDescent="0.3">
      <c r="A35" s="1" t="s">
        <v>37</v>
      </c>
    </row>
    <row r="37" spans="1:9" s="22" customFormat="1" x14ac:dyDescent="0.3">
      <c r="A37" s="26" t="s">
        <v>38</v>
      </c>
      <c r="B37" s="27"/>
      <c r="C37" s="27"/>
      <c r="D37" s="28"/>
      <c r="E37" s="27"/>
      <c r="F37" s="27"/>
      <c r="G37" s="27"/>
      <c r="H37" s="27"/>
      <c r="I37" s="25"/>
    </row>
    <row r="38" spans="1:9" s="22" customFormat="1" x14ac:dyDescent="0.3">
      <c r="A38" s="29" t="s">
        <v>39</v>
      </c>
      <c r="B38" s="25"/>
      <c r="C38" s="27"/>
      <c r="D38" s="34"/>
      <c r="E38" s="27"/>
      <c r="F38" s="27"/>
      <c r="G38" s="27"/>
      <c r="H38" s="32"/>
      <c r="I38" s="32"/>
    </row>
    <row r="39" spans="1:9" s="22" customFormat="1" x14ac:dyDescent="0.3">
      <c r="A39" s="30">
        <v>43313</v>
      </c>
      <c r="B39" s="31"/>
      <c r="C39" s="27"/>
      <c r="D39" s="35"/>
      <c r="E39" s="35"/>
      <c r="F39" s="35"/>
      <c r="G39" s="35"/>
      <c r="H39" s="35"/>
      <c r="I39" s="33"/>
    </row>
    <row r="40" spans="1:9" s="22" customFormat="1" ht="130.80000000000001" customHeight="1" x14ac:dyDescent="0.3">
      <c r="A40" s="20" t="s">
        <v>40</v>
      </c>
      <c r="B40" s="20"/>
      <c r="C40" s="20"/>
      <c r="D40" s="20"/>
      <c r="E40" s="20"/>
      <c r="F40" s="20"/>
      <c r="G40" s="20"/>
      <c r="H40" s="20"/>
      <c r="I40" s="33"/>
    </row>
    <row r="41" spans="1:9" s="22" customFormat="1" x14ac:dyDescent="0.3"/>
  </sheetData>
  <mergeCells count="2">
    <mergeCell ref="A2:E2"/>
    <mergeCell ref="A40:H40"/>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Jamestown.Carrington</vt:lpstr>
      <vt:lpstr>Cando.Langdon</vt:lpstr>
      <vt:lpstr>Valley City</vt:lpstr>
    </vt:vector>
  </TitlesOfParts>
  <Company>NDSU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David.Ripplinger</dc:creator>
  <cp:lastModifiedBy>David Ripplinger</cp:lastModifiedBy>
  <dcterms:created xsi:type="dcterms:W3CDTF">2014-03-21T15:54:18Z</dcterms:created>
  <dcterms:modified xsi:type="dcterms:W3CDTF">2018-08-11T22:09:21Z</dcterms:modified>
</cp:coreProperties>
</file>